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7DB303E4-FF6D-40F9-9AA7-F77BCE78D331}" xr6:coauthVersionLast="36" xr6:coauthVersionMax="36" xr10:uidLastSave="{00000000-0000-0000-0000-000000000000}"/>
  <bookViews>
    <workbookView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31" i="1" l="1"/>
  <c r="L31" i="1"/>
  <c r="K42" i="1"/>
  <c r="L42" i="1"/>
  <c r="I42" i="1" l="1"/>
  <c r="J36" i="1"/>
  <c r="K36" i="1"/>
  <c r="I36" i="1"/>
  <c r="T55" i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M55" i="1"/>
  <c r="J55" i="1"/>
  <c r="I55" i="1"/>
  <c r="R43" i="1"/>
  <c r="O43" i="1"/>
  <c r="I31" i="1"/>
  <c r="C58" i="1" l="1"/>
  <c r="H58" i="1"/>
  <c r="T58" i="1"/>
  <c r="N58" i="1"/>
</calcChain>
</file>

<file path=xl/sharedStrings.xml><?xml version="1.0" encoding="utf-8"?>
<sst xmlns="http://schemas.openxmlformats.org/spreadsheetml/2006/main" count="236" uniqueCount="141">
  <si>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</si>
  <si>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</si>
  <si>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</si>
  <si>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</si>
  <si>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</si>
  <si>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</si>
  <si>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</si>
  <si>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</si>
  <si>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</si>
  <si>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</si>
  <si>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</si>
  <si>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</si>
  <si>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</si>
  <si>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</si>
  <si>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</si>
  <si>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</si>
  <si>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</si>
  <si>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</si>
  <si>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</si>
  <si>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</si>
  <si>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</si>
  <si>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</si>
  <si>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</si>
  <si>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</si>
  <si>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</si>
  <si>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</si>
  <si>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</si>
  <si>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</si>
  <si>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</si>
  <si>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</si>
  <si>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</si>
  <si>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</si>
  <si>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</si>
  <si>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</si>
  <si>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</si>
  <si>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</si>
  <si>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</si>
  <si>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</si>
  <si>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</si>
  <si>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</si>
  <si>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</si>
  <si>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</si>
  <si>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</si>
  <si>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</si>
  <si>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</si>
  <si>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</si>
  <si>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</si>
  <si>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</si>
  <si>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</si>
  <si>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</si>
  <si>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</si>
  <si>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</si>
  <si>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</si>
  <si>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</si>
  <si>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</si>
  <si>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</si>
  <si>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</si>
  <si>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</si>
  <si>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</si>
  <si>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</si>
  <si>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</si>
  <si>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</si>
  <si>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</si>
  <si>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</si>
  <si>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</si>
  <si>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</si>
  <si>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</si>
  <si>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</si>
  <si>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</si>
  <si>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</si>
  <si>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</si>
  <si>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</si>
  <si>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</si>
  <si>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</si>
  <si>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</si>
  <si>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</si>
  <si>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</si>
  <si>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</si>
  <si>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</si>
  <si>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</si>
  <si>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</si>
  <si>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</si>
  <si>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</si>
  <si>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</si>
  <si>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</si>
  <si>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</si>
  <si>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</si>
  <si>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</si>
  <si>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</si>
  <si>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</si>
  <si>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</si>
  <si>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</si>
  <si>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</si>
  <si>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</si>
  <si>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</si>
  <si>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</si>
  <si>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</si>
  <si>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</si>
  <si>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</si>
  <si>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</si>
  <si>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</si>
  <si>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</si>
  <si>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</si>
  <si>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</si>
  <si>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</si>
  <si>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</si>
  <si>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</si>
  <si>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</si>
  <si>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机械基础</t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</si>
  <si>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</si>
  <si>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</si>
  <si>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</si>
  <si>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</si>
  <si>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</si>
  <si>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</si>
  <si>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</si>
  <si>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</si>
  <si>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</si>
  <si>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</si>
  <si>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64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</si>
  <si>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</si>
  <si>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</si>
  <si>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t>电机与电气控制技术</t>
    <phoneticPr fontId="32" type="noConversion"/>
  </si>
  <si>
    <t>PLC应用技术</t>
    <phoneticPr fontId="32" type="noConversion"/>
  </si>
  <si>
    <t>钳工实训</t>
    <phoneticPr fontId="32" type="noConversion"/>
  </si>
  <si>
    <t>计算机应用基础实训</t>
    <phoneticPr fontId="32" type="noConversion"/>
  </si>
  <si>
    <t>城市轨道交通电工电子基础</t>
    <phoneticPr fontId="32" type="noConversion"/>
  </si>
  <si>
    <t>城市轨道交通传感器与检测技术</t>
    <phoneticPr fontId="32" type="noConversion"/>
  </si>
  <si>
    <t>★▲城市轨道交通车辆构造与维护</t>
    <phoneticPr fontId="32" type="noConversion"/>
  </si>
  <si>
    <t>★▲城市轨道交通车辆电气控制</t>
    <phoneticPr fontId="32" type="noConversion"/>
  </si>
  <si>
    <t>★▲城市轨道交通列车自动控制系统</t>
    <phoneticPr fontId="32" type="noConversion"/>
  </si>
  <si>
    <t>★城市轨道交通车辆综合检修</t>
    <phoneticPr fontId="32" type="noConversion"/>
  </si>
  <si>
    <t>▲城市轨道交通行车组织</t>
    <phoneticPr fontId="32" type="noConversion"/>
  </si>
  <si>
    <t>城市轨道交通信号技术</t>
    <phoneticPr fontId="32" type="noConversion"/>
  </si>
  <si>
    <t>城市轨道交通员工职业素养</t>
    <phoneticPr fontId="32" type="noConversion"/>
  </si>
  <si>
    <t>城市轨道交通电工电子技能实训</t>
    <phoneticPr fontId="32" type="noConversion"/>
  </si>
  <si>
    <t>★▲列车牵引与制动系统</t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</si>
  <si>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城市轨道车辆应用技术</t>
    </r>
    <r>
      <rPr>
        <b/>
        <sz val="14"/>
        <rFont val="宋体"/>
        <family val="3"/>
        <charset val="134"/>
      </rPr>
      <t>》专业教学进程表</t>
    </r>
    <phoneticPr fontId="30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</si>
  <si>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</si>
  <si>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t>★▲城市轨道交通车辆驾驶与     应急处理</t>
    <phoneticPr fontId="32" type="noConversion"/>
  </si>
  <si>
    <r>
      <t xml:space="preserve">80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5×14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</si>
</sst>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18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0" borderId="11" xfId="1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866"/>
  <sheetViews>
    <sheetView tabSelected="1" zoomScale="120" zoomScaleNormal="120" workbookViewId="0">
      <pane xSplit="2" ySplit="3" topLeftCell="C22" activePane="bottomRight" state="frozen"/>
      <selection pane="topRight"/>
      <selection pane="bottomLeft"/>
      <selection pane="bottomRight" activeCell="AA31" sqref="AA31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2.6328125" style="1" customWidth="1"/>
    <col min="8" max="8" width="4.08984375" style="1" customWidth="1"/>
    <col min="9" max="9" width="4.08984375" style="3" customWidth="1"/>
    <col min="10" max="10" width="7.26953125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14" style="1" customWidth="1"/>
    <col min="27" max="27" width="14.7265625" style="1" customWidth="1"/>
    <col min="28" max="28" width="12.36328125" style="1" customWidth="1"/>
    <col min="29" max="29" width="11.81640625" style="1" customWidth="1"/>
    <col min="30" max="16384" width="9.81640625" style="1"/>
  </cols>
  <sheetData>
    <row r="1" spans="1:21" ht="21" customHeight="1" x14ac:dyDescent="0.25">
      <c r="A1" s="98" t="s">
        <v>137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2" spans="1:21" s="2" customFormat="1" ht="12" customHeight="1" x14ac:dyDescent="0.25">
      <c r="A2" s="100" t="s">
        <v>0</v>
      </c>
      <c r="B2" s="111"/>
      <c r="C2" s="100" t="s">
        <v>1</v>
      </c>
      <c r="D2" s="111"/>
      <c r="E2" s="100" t="s">
        <v>2</v>
      </c>
      <c r="F2" s="100" t="s">
        <v>3</v>
      </c>
      <c r="G2" s="101"/>
      <c r="H2" s="109" t="s">
        <v>4</v>
      </c>
      <c r="I2" s="100" t="s">
        <v>5</v>
      </c>
      <c r="J2" s="100" t="s">
        <v>6</v>
      </c>
      <c r="K2" s="101"/>
      <c r="L2" s="101"/>
      <c r="M2" s="100" t="s">
        <v>7</v>
      </c>
      <c r="N2" s="101"/>
      <c r="O2" s="100" t="s">
        <v>8</v>
      </c>
      <c r="P2" s="101"/>
      <c r="Q2" s="102"/>
      <c r="R2" s="102"/>
      <c r="S2" s="101"/>
      <c r="T2" s="101"/>
      <c r="U2" s="100" t="s">
        <v>9</v>
      </c>
    </row>
    <row r="3" spans="1:21" s="2" customFormat="1" ht="12" customHeight="1" x14ac:dyDescent="0.25">
      <c r="A3" s="101"/>
      <c r="B3" s="111"/>
      <c r="C3" s="101"/>
      <c r="D3" s="111"/>
      <c r="E3" s="101"/>
      <c r="F3" s="101"/>
      <c r="G3" s="101"/>
      <c r="H3" s="110"/>
      <c r="I3" s="101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101"/>
    </row>
    <row r="4" spans="1:21" ht="15.5" customHeight="1" x14ac:dyDescent="0.25">
      <c r="A4" s="176" t="s">
        <v>15</v>
      </c>
      <c r="B4" s="114" t="s">
        <v>16</v>
      </c>
      <c r="C4" s="160" t="s">
        <v>109</v>
      </c>
      <c r="D4" s="115" t="s">
        <v>17</v>
      </c>
      <c r="E4" s="8">
        <v>1</v>
      </c>
      <c r="F4" s="103" t="s">
        <v>18</v>
      </c>
      <c r="G4" s="104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176"/>
      <c r="B5" s="176"/>
      <c r="C5" s="112"/>
      <c r="D5" s="116"/>
      <c r="E5" s="8">
        <v>2</v>
      </c>
      <c r="F5" s="103" t="s">
        <v>22</v>
      </c>
      <c r="G5" s="104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176"/>
      <c r="B6" s="176"/>
      <c r="C6" s="112"/>
      <c r="D6" s="116"/>
      <c r="E6" s="8">
        <v>3</v>
      </c>
      <c r="F6" s="103" t="s">
        <v>24</v>
      </c>
      <c r="G6" s="104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176"/>
      <c r="B7" s="176"/>
      <c r="C7" s="112"/>
      <c r="D7" s="116"/>
      <c r="E7" s="8">
        <v>4</v>
      </c>
      <c r="F7" s="103" t="s">
        <v>26</v>
      </c>
      <c r="G7" s="104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176"/>
      <c r="B8" s="176"/>
      <c r="C8" s="112"/>
      <c r="D8" s="116"/>
      <c r="E8" s="8">
        <v>5</v>
      </c>
      <c r="F8" s="103" t="s">
        <v>28</v>
      </c>
      <c r="G8" s="104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105" t="s">
        <v>31</v>
      </c>
      <c r="P8" s="106"/>
      <c r="Q8" s="107"/>
      <c r="R8" s="107"/>
      <c r="S8" s="108"/>
      <c r="T8" s="33"/>
      <c r="U8" s="8" t="s">
        <v>21</v>
      </c>
    </row>
    <row r="9" spans="1:21" ht="15.5" customHeight="1" x14ac:dyDescent="0.25">
      <c r="A9" s="176"/>
      <c r="B9" s="176"/>
      <c r="C9" s="112"/>
      <c r="D9" s="116"/>
      <c r="E9" s="8">
        <v>6</v>
      </c>
      <c r="F9" s="103" t="s">
        <v>32</v>
      </c>
      <c r="G9" s="104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ht="15.5" customHeight="1" x14ac:dyDescent="0.25">
      <c r="A10" s="176"/>
      <c r="B10" s="176"/>
      <c r="C10" s="112"/>
      <c r="D10" s="116"/>
      <c r="E10" s="8">
        <v>7</v>
      </c>
      <c r="F10" s="103" t="s">
        <v>36</v>
      </c>
      <c r="G10" s="104"/>
      <c r="H10" s="12" t="s">
        <v>19</v>
      </c>
      <c r="I10" s="13">
        <v>6</v>
      </c>
      <c r="J10" s="31">
        <v>96</v>
      </c>
      <c r="K10" s="8">
        <v>96</v>
      </c>
      <c r="L10" s="8"/>
      <c r="M10" s="8">
        <v>1</v>
      </c>
      <c r="N10" s="8">
        <v>2</v>
      </c>
      <c r="O10" s="8" t="s">
        <v>37</v>
      </c>
      <c r="P10" s="8" t="s">
        <v>38</v>
      </c>
      <c r="Q10" s="46"/>
      <c r="R10" s="46"/>
      <c r="S10" s="8"/>
      <c r="T10" s="8"/>
      <c r="U10" s="9" t="s">
        <v>39</v>
      </c>
    </row>
    <row r="11" spans="1:21" ht="15.5" customHeight="1" x14ac:dyDescent="0.25">
      <c r="A11" s="176"/>
      <c r="B11" s="176"/>
      <c r="C11" s="112"/>
      <c r="D11" s="117"/>
      <c r="E11" s="8">
        <v>8</v>
      </c>
      <c r="F11" s="103" t="s">
        <v>40</v>
      </c>
      <c r="G11" s="104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41</v>
      </c>
    </row>
    <row r="12" spans="1:21" ht="15.5" customHeight="1" x14ac:dyDescent="0.25">
      <c r="A12" s="176"/>
      <c r="B12" s="176"/>
      <c r="C12" s="112"/>
      <c r="D12" s="112">
        <v>9</v>
      </c>
      <c r="E12" s="112"/>
      <c r="F12" s="103" t="s">
        <v>42</v>
      </c>
      <c r="G12" s="104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43</v>
      </c>
      <c r="O12" s="8" t="s">
        <v>44</v>
      </c>
      <c r="P12" s="3"/>
      <c r="Q12" s="46"/>
      <c r="R12" s="46" t="s">
        <v>44</v>
      </c>
      <c r="S12" s="3"/>
      <c r="T12" s="33"/>
      <c r="U12" s="8" t="s">
        <v>45</v>
      </c>
    </row>
    <row r="13" spans="1:21" ht="18.5" customHeight="1" x14ac:dyDescent="0.25">
      <c r="A13" s="176"/>
      <c r="B13" s="176"/>
      <c r="C13" s="112"/>
      <c r="D13" s="112">
        <v>10</v>
      </c>
      <c r="E13" s="112"/>
      <c r="F13" s="103" t="s">
        <v>46</v>
      </c>
      <c r="G13" s="104"/>
      <c r="H13" s="11" t="s">
        <v>29</v>
      </c>
      <c r="I13" s="8">
        <v>2</v>
      </c>
      <c r="J13" s="31" t="s">
        <v>117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45</v>
      </c>
    </row>
    <row r="14" spans="1:21" ht="30" customHeight="1" x14ac:dyDescent="0.25">
      <c r="A14" s="176"/>
      <c r="B14" s="176"/>
      <c r="C14" s="112"/>
      <c r="D14" s="112">
        <v>11</v>
      </c>
      <c r="E14" s="112"/>
      <c r="F14" s="103" t="s">
        <v>47</v>
      </c>
      <c r="G14" s="104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6"/>
      <c r="P14" s="67" t="s">
        <v>48</v>
      </c>
      <c r="Q14" s="1"/>
      <c r="R14" s="48"/>
      <c r="S14" s="33"/>
      <c r="T14" s="33"/>
      <c r="U14" s="8" t="s">
        <v>45</v>
      </c>
    </row>
    <row r="15" spans="1:21" ht="18.5" x14ac:dyDescent="0.25">
      <c r="A15" s="176"/>
      <c r="B15" s="176"/>
      <c r="C15" s="122" t="s">
        <v>49</v>
      </c>
      <c r="D15" s="125">
        <v>12</v>
      </c>
      <c r="E15" s="126"/>
      <c r="F15" s="103" t="s">
        <v>50</v>
      </c>
      <c r="G15" s="104"/>
      <c r="H15" s="10" t="s">
        <v>29</v>
      </c>
      <c r="I15" s="8">
        <v>2</v>
      </c>
      <c r="J15" s="29" t="s">
        <v>118</v>
      </c>
      <c r="K15" s="8">
        <v>24</v>
      </c>
      <c r="L15" s="8">
        <v>12</v>
      </c>
      <c r="M15" s="8"/>
      <c r="N15" s="35">
        <v>1</v>
      </c>
      <c r="O15" s="35" t="s">
        <v>51</v>
      </c>
      <c r="Q15" s="46"/>
      <c r="R15" s="46"/>
      <c r="S15" s="8"/>
      <c r="T15" s="33"/>
      <c r="U15" s="8" t="s">
        <v>45</v>
      </c>
    </row>
    <row r="16" spans="1:21" ht="15.5" customHeight="1" x14ac:dyDescent="0.25">
      <c r="A16" s="176"/>
      <c r="B16" s="176"/>
      <c r="C16" s="123"/>
      <c r="D16" s="125">
        <v>13</v>
      </c>
      <c r="E16" s="126"/>
      <c r="F16" s="103" t="s">
        <v>52</v>
      </c>
      <c r="G16" s="104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45</v>
      </c>
    </row>
    <row r="17" spans="1:30" x14ac:dyDescent="0.25">
      <c r="A17" s="176"/>
      <c r="B17" s="176"/>
      <c r="C17" s="127" t="s">
        <v>53</v>
      </c>
      <c r="D17" s="128"/>
      <c r="E17" s="128"/>
      <c r="F17" s="128"/>
      <c r="G17" s="128"/>
      <c r="H17" s="129"/>
      <c r="I17" s="34" t="s">
        <v>54</v>
      </c>
      <c r="J17" s="34" t="s">
        <v>55</v>
      </c>
      <c r="K17" s="34" t="s">
        <v>56</v>
      </c>
      <c r="L17" s="34" t="s">
        <v>57</v>
      </c>
      <c r="M17" s="15"/>
      <c r="N17" s="15"/>
      <c r="O17" s="15">
        <v>15</v>
      </c>
      <c r="P17" s="15">
        <v>13</v>
      </c>
      <c r="Q17" s="49">
        <v>4</v>
      </c>
      <c r="R17" s="49">
        <v>8</v>
      </c>
      <c r="S17" s="15"/>
      <c r="T17" s="33"/>
      <c r="U17" s="35"/>
      <c r="Z17" s="62"/>
      <c r="AB17" s="62"/>
      <c r="AC17" s="62"/>
      <c r="AD17" s="62"/>
    </row>
    <row r="18" spans="1:30" ht="15.5" customHeight="1" x14ac:dyDescent="0.25">
      <c r="A18" s="176"/>
      <c r="B18" s="115" t="s">
        <v>58</v>
      </c>
      <c r="C18" s="115" t="s">
        <v>59</v>
      </c>
      <c r="D18" s="132" t="s">
        <v>60</v>
      </c>
      <c r="E18" s="8">
        <v>1</v>
      </c>
      <c r="F18" s="103" t="s">
        <v>103</v>
      </c>
      <c r="G18" s="104"/>
      <c r="H18" s="83" t="s">
        <v>29</v>
      </c>
      <c r="I18" s="83">
        <v>4</v>
      </c>
      <c r="J18" s="83">
        <v>64</v>
      </c>
      <c r="K18" s="83">
        <v>32</v>
      </c>
      <c r="L18" s="83">
        <v>32</v>
      </c>
      <c r="M18" s="83">
        <v>1</v>
      </c>
      <c r="N18" s="83"/>
      <c r="O18" s="83">
        <v>5</v>
      </c>
      <c r="P18" s="83"/>
      <c r="Q18" s="83"/>
      <c r="R18" s="83"/>
      <c r="S18" s="8"/>
      <c r="T18" s="33"/>
      <c r="U18" s="69" t="s">
        <v>107</v>
      </c>
      <c r="Z18" s="62"/>
      <c r="AB18" s="62"/>
      <c r="AC18" s="63"/>
      <c r="AD18" s="62"/>
    </row>
    <row r="19" spans="1:30" ht="15.5" customHeight="1" x14ac:dyDescent="0.25">
      <c r="A19" s="176"/>
      <c r="B19" s="116"/>
      <c r="C19" s="116"/>
      <c r="D19" s="133"/>
      <c r="E19" s="8">
        <v>2</v>
      </c>
      <c r="F19" s="103" t="s">
        <v>104</v>
      </c>
      <c r="G19" s="104"/>
      <c r="H19" s="83" t="s">
        <v>105</v>
      </c>
      <c r="I19" s="83">
        <v>3</v>
      </c>
      <c r="J19" s="83">
        <v>48</v>
      </c>
      <c r="K19" s="83">
        <v>38</v>
      </c>
      <c r="L19" s="83">
        <v>10</v>
      </c>
      <c r="M19" s="83">
        <v>1</v>
      </c>
      <c r="N19" s="83"/>
      <c r="O19" s="83">
        <v>4</v>
      </c>
      <c r="P19" s="83"/>
      <c r="Q19" s="83"/>
      <c r="R19" s="83"/>
      <c r="S19" s="8"/>
      <c r="T19" s="33"/>
      <c r="U19" s="69" t="s">
        <v>107</v>
      </c>
      <c r="Z19" s="62"/>
      <c r="AB19" s="62"/>
      <c r="AC19" s="63"/>
      <c r="AD19" s="62"/>
    </row>
    <row r="20" spans="1:30" ht="15.5" customHeight="1" x14ac:dyDescent="0.25">
      <c r="A20" s="176"/>
      <c r="B20" s="116"/>
      <c r="C20" s="116"/>
      <c r="D20" s="133"/>
      <c r="E20" s="8">
        <v>3</v>
      </c>
      <c r="F20" s="103" t="s">
        <v>126</v>
      </c>
      <c r="G20" s="104"/>
      <c r="H20" s="83" t="s">
        <v>105</v>
      </c>
      <c r="I20" s="83">
        <v>3.5</v>
      </c>
      <c r="J20" s="83">
        <v>56</v>
      </c>
      <c r="K20" s="83">
        <v>42</v>
      </c>
      <c r="L20" s="83">
        <v>14</v>
      </c>
      <c r="M20" s="83">
        <v>2</v>
      </c>
      <c r="N20" s="83"/>
      <c r="O20" s="83"/>
      <c r="P20" s="83">
        <v>4</v>
      </c>
      <c r="Q20" s="83"/>
      <c r="R20" s="83"/>
      <c r="S20" s="8"/>
      <c r="T20" s="33"/>
      <c r="U20" s="69" t="s">
        <v>107</v>
      </c>
      <c r="Z20" s="62"/>
      <c r="AB20" s="62"/>
      <c r="AC20" s="63"/>
      <c r="AD20" s="62"/>
    </row>
    <row r="21" spans="1:30" ht="15.5" customHeight="1" x14ac:dyDescent="0.25">
      <c r="A21" s="176"/>
      <c r="B21" s="116"/>
      <c r="C21" s="116"/>
      <c r="D21" s="133"/>
      <c r="E21" s="8">
        <v>4</v>
      </c>
      <c r="F21" s="103" t="s">
        <v>127</v>
      </c>
      <c r="G21" s="104"/>
      <c r="H21" s="83" t="s">
        <v>105</v>
      </c>
      <c r="I21" s="83">
        <v>3</v>
      </c>
      <c r="J21" s="83">
        <v>48</v>
      </c>
      <c r="K21" s="83">
        <v>38</v>
      </c>
      <c r="L21" s="83">
        <v>10</v>
      </c>
      <c r="M21" s="83"/>
      <c r="N21" s="83">
        <v>3</v>
      </c>
      <c r="O21" s="83"/>
      <c r="P21" s="83"/>
      <c r="Q21" s="83">
        <v>3</v>
      </c>
      <c r="R21" s="83"/>
      <c r="S21" s="8"/>
      <c r="T21" s="33"/>
      <c r="U21" s="69" t="s">
        <v>107</v>
      </c>
      <c r="Z21" s="62"/>
      <c r="AB21" s="62"/>
      <c r="AC21" s="63"/>
      <c r="AD21" s="62"/>
    </row>
    <row r="22" spans="1:30" ht="15.5" customHeight="1" x14ac:dyDescent="0.25">
      <c r="A22" s="176"/>
      <c r="B22" s="116"/>
      <c r="C22" s="116"/>
      <c r="D22" s="132" t="s">
        <v>61</v>
      </c>
      <c r="E22" s="8">
        <v>5</v>
      </c>
      <c r="F22" s="103" t="s">
        <v>108</v>
      </c>
      <c r="G22" s="104"/>
      <c r="H22" s="83" t="s">
        <v>105</v>
      </c>
      <c r="I22" s="83">
        <v>3.5</v>
      </c>
      <c r="J22" s="83">
        <v>56</v>
      </c>
      <c r="K22" s="83">
        <v>50</v>
      </c>
      <c r="L22" s="83">
        <v>6</v>
      </c>
      <c r="M22" s="83">
        <v>2</v>
      </c>
      <c r="N22" s="83"/>
      <c r="O22" s="83"/>
      <c r="P22" s="83">
        <v>4</v>
      </c>
      <c r="Q22" s="83"/>
      <c r="R22" s="83"/>
      <c r="S22" s="8"/>
      <c r="T22" s="33"/>
      <c r="U22" s="69" t="s">
        <v>107</v>
      </c>
      <c r="Z22" s="62"/>
      <c r="AB22" s="62"/>
      <c r="AC22" s="63"/>
      <c r="AD22" s="62"/>
    </row>
    <row r="23" spans="1:30" ht="15.5" customHeight="1" x14ac:dyDescent="0.25">
      <c r="A23" s="176"/>
      <c r="B23" s="116"/>
      <c r="C23" s="116"/>
      <c r="D23" s="133"/>
      <c r="E23" s="8">
        <v>6</v>
      </c>
      <c r="F23" s="103" t="s">
        <v>122</v>
      </c>
      <c r="G23" s="104"/>
      <c r="H23" s="83" t="s">
        <v>105</v>
      </c>
      <c r="I23" s="83">
        <v>4</v>
      </c>
      <c r="J23" s="83">
        <v>64</v>
      </c>
      <c r="K23" s="83">
        <v>32</v>
      </c>
      <c r="L23" s="83">
        <v>32</v>
      </c>
      <c r="M23" s="83">
        <v>3</v>
      </c>
      <c r="N23" s="83"/>
      <c r="O23" s="83"/>
      <c r="P23" s="83"/>
      <c r="Q23" s="83">
        <v>4</v>
      </c>
      <c r="R23" s="83"/>
      <c r="S23" s="8"/>
      <c r="T23" s="33"/>
      <c r="U23" s="69" t="s">
        <v>107</v>
      </c>
      <c r="Z23" s="62"/>
      <c r="AB23" s="62"/>
      <c r="AC23" s="62"/>
      <c r="AD23" s="62"/>
    </row>
    <row r="24" spans="1:30" ht="15.5" customHeight="1" x14ac:dyDescent="0.25">
      <c r="A24" s="176"/>
      <c r="B24" s="116"/>
      <c r="C24" s="116"/>
      <c r="D24" s="133"/>
      <c r="E24" s="83">
        <v>7</v>
      </c>
      <c r="F24" s="103" t="s">
        <v>123</v>
      </c>
      <c r="G24" s="104"/>
      <c r="H24" s="83" t="s">
        <v>105</v>
      </c>
      <c r="I24" s="83">
        <v>3.5</v>
      </c>
      <c r="J24" s="83">
        <v>56</v>
      </c>
      <c r="K24" s="83">
        <v>28</v>
      </c>
      <c r="L24" s="83">
        <v>28</v>
      </c>
      <c r="M24" s="83">
        <v>4</v>
      </c>
      <c r="N24" s="83"/>
      <c r="O24" s="83"/>
      <c r="P24" s="83"/>
      <c r="Q24" s="83"/>
      <c r="R24" s="83">
        <v>4</v>
      </c>
      <c r="S24" s="8"/>
      <c r="T24" s="33"/>
      <c r="U24" s="69" t="s">
        <v>107</v>
      </c>
      <c r="Z24" s="62"/>
      <c r="AB24" s="62"/>
      <c r="AC24" s="62"/>
      <c r="AD24" s="62"/>
    </row>
    <row r="25" spans="1:30" ht="19" customHeight="1" x14ac:dyDescent="0.25">
      <c r="A25" s="176"/>
      <c r="B25" s="116"/>
      <c r="C25" s="116"/>
      <c r="D25" s="133"/>
      <c r="E25" s="83">
        <v>8</v>
      </c>
      <c r="F25" s="103" t="s">
        <v>128</v>
      </c>
      <c r="G25" s="104"/>
      <c r="H25" s="8" t="s">
        <v>105</v>
      </c>
      <c r="I25" s="8">
        <v>4</v>
      </c>
      <c r="J25" s="83" t="s">
        <v>119</v>
      </c>
      <c r="K25" s="83">
        <v>32</v>
      </c>
      <c r="L25" s="83">
        <v>32</v>
      </c>
      <c r="M25" s="8">
        <v>3</v>
      </c>
      <c r="N25" s="68"/>
      <c r="O25" s="8"/>
      <c r="P25" s="8"/>
      <c r="Q25" s="8">
        <v>4</v>
      </c>
      <c r="R25" s="8"/>
      <c r="S25" s="8"/>
      <c r="T25" s="33"/>
      <c r="U25" s="69" t="s">
        <v>107</v>
      </c>
    </row>
    <row r="26" spans="1:30" ht="15.5" customHeight="1" x14ac:dyDescent="0.25">
      <c r="A26" s="176"/>
      <c r="B26" s="116"/>
      <c r="C26" s="116"/>
      <c r="D26" s="133"/>
      <c r="E26" s="83">
        <v>9</v>
      </c>
      <c r="F26" s="134" t="s">
        <v>129</v>
      </c>
      <c r="G26" s="135"/>
      <c r="H26" s="83" t="s">
        <v>105</v>
      </c>
      <c r="I26" s="83">
        <v>5</v>
      </c>
      <c r="J26" s="83">
        <v>80</v>
      </c>
      <c r="K26" s="83">
        <v>40</v>
      </c>
      <c r="L26" s="83">
        <v>40</v>
      </c>
      <c r="M26" s="83">
        <v>4</v>
      </c>
      <c r="N26" s="83"/>
      <c r="O26" s="83"/>
      <c r="P26" s="83"/>
      <c r="Q26" s="83"/>
      <c r="R26" s="83">
        <v>5</v>
      </c>
      <c r="S26" s="75"/>
      <c r="T26" s="33"/>
      <c r="U26" s="69" t="s">
        <v>107</v>
      </c>
    </row>
    <row r="27" spans="1:30" ht="21" customHeight="1" x14ac:dyDescent="0.25">
      <c r="A27" s="176"/>
      <c r="B27" s="116"/>
      <c r="C27" s="116"/>
      <c r="D27" s="133"/>
      <c r="E27" s="83">
        <v>10</v>
      </c>
      <c r="F27" s="134" t="s">
        <v>136</v>
      </c>
      <c r="G27" s="135"/>
      <c r="H27" s="83" t="s">
        <v>105</v>
      </c>
      <c r="I27" s="83">
        <v>4</v>
      </c>
      <c r="J27" s="83">
        <v>64</v>
      </c>
      <c r="K27" s="83">
        <v>50</v>
      </c>
      <c r="L27" s="83">
        <v>14</v>
      </c>
      <c r="M27" s="83">
        <v>4</v>
      </c>
      <c r="N27" s="83"/>
      <c r="O27" s="83"/>
      <c r="P27" s="83"/>
      <c r="Q27" s="83"/>
      <c r="R27" s="83">
        <v>4</v>
      </c>
      <c r="S27" s="75"/>
      <c r="T27" s="33"/>
      <c r="U27" s="69" t="s">
        <v>107</v>
      </c>
    </row>
    <row r="28" spans="1:30" ht="21" customHeight="1" x14ac:dyDescent="0.25">
      <c r="A28" s="176"/>
      <c r="B28" s="116"/>
      <c r="C28" s="116"/>
      <c r="D28" s="133"/>
      <c r="E28" s="83">
        <v>11</v>
      </c>
      <c r="F28" s="134" t="s">
        <v>139</v>
      </c>
      <c r="G28" s="135"/>
      <c r="H28" s="83" t="s">
        <v>105</v>
      </c>
      <c r="I28" s="83">
        <v>5</v>
      </c>
      <c r="J28" s="31" t="s">
        <v>140</v>
      </c>
      <c r="K28" s="83">
        <v>40</v>
      </c>
      <c r="L28" s="83">
        <v>40</v>
      </c>
      <c r="M28" s="83">
        <v>4</v>
      </c>
      <c r="N28" s="76"/>
      <c r="O28" s="76"/>
      <c r="P28" s="76"/>
      <c r="Q28" s="76"/>
      <c r="R28" s="83">
        <v>5</v>
      </c>
      <c r="S28" s="77"/>
      <c r="T28" s="33"/>
      <c r="U28" s="69" t="s">
        <v>107</v>
      </c>
    </row>
    <row r="29" spans="1:30" ht="15.5" customHeight="1" x14ac:dyDescent="0.25">
      <c r="A29" s="176"/>
      <c r="B29" s="116"/>
      <c r="C29" s="116"/>
      <c r="D29" s="133"/>
      <c r="E29" s="83">
        <v>12</v>
      </c>
      <c r="F29" s="136" t="s">
        <v>130</v>
      </c>
      <c r="G29" s="137"/>
      <c r="H29" s="83" t="s">
        <v>105</v>
      </c>
      <c r="I29" s="83">
        <v>4</v>
      </c>
      <c r="J29" s="83">
        <v>64</v>
      </c>
      <c r="K29" s="83">
        <v>48</v>
      </c>
      <c r="L29" s="83">
        <v>16</v>
      </c>
      <c r="M29" s="83">
        <v>5</v>
      </c>
      <c r="N29" s="83"/>
      <c r="O29" s="83"/>
      <c r="P29" s="83"/>
      <c r="Q29" s="83"/>
      <c r="R29" s="83"/>
      <c r="S29" s="83">
        <v>8</v>
      </c>
      <c r="T29" s="33"/>
      <c r="U29" s="69" t="s">
        <v>107</v>
      </c>
    </row>
    <row r="30" spans="1:30" ht="15.5" customHeight="1" x14ac:dyDescent="0.25">
      <c r="A30" s="176"/>
      <c r="B30" s="116"/>
      <c r="C30" s="116"/>
      <c r="D30" s="133"/>
      <c r="E30" s="83">
        <v>13</v>
      </c>
      <c r="F30" s="138" t="s">
        <v>131</v>
      </c>
      <c r="G30" s="139"/>
      <c r="H30" s="83" t="s">
        <v>105</v>
      </c>
      <c r="I30" s="83">
        <v>5</v>
      </c>
      <c r="J30" s="83">
        <v>80</v>
      </c>
      <c r="K30" s="83">
        <v>40</v>
      </c>
      <c r="L30" s="83">
        <v>40</v>
      </c>
      <c r="M30" s="83">
        <v>5</v>
      </c>
      <c r="N30" s="83"/>
      <c r="O30" s="83"/>
      <c r="P30" s="83"/>
      <c r="Q30" s="83"/>
      <c r="R30" s="83"/>
      <c r="S30" s="83">
        <v>8</v>
      </c>
      <c r="T30" s="33"/>
      <c r="U30" s="69" t="s">
        <v>107</v>
      </c>
    </row>
    <row r="31" spans="1:30" ht="15.5" customHeight="1" x14ac:dyDescent="0.25">
      <c r="A31" s="176"/>
      <c r="B31" s="117"/>
      <c r="C31" s="127" t="s">
        <v>53</v>
      </c>
      <c r="D31" s="128"/>
      <c r="E31" s="128"/>
      <c r="F31" s="128"/>
      <c r="G31" s="128"/>
      <c r="H31" s="129"/>
      <c r="I31" s="15">
        <f>SUM(I18:I30)</f>
        <v>51.5</v>
      </c>
      <c r="J31" s="84">
        <v>824</v>
      </c>
      <c r="K31" s="84">
        <f t="shared" ref="K31:L31" si="0">SUM(K18:K30)</f>
        <v>510</v>
      </c>
      <c r="L31" s="84">
        <f t="shared" si="0"/>
        <v>314</v>
      </c>
      <c r="M31" s="36"/>
      <c r="N31" s="36"/>
      <c r="O31" s="36">
        <v>9</v>
      </c>
      <c r="P31" s="36">
        <v>8</v>
      </c>
      <c r="Q31" s="50">
        <v>11</v>
      </c>
      <c r="R31" s="50">
        <v>18</v>
      </c>
      <c r="S31" s="36">
        <v>16</v>
      </c>
      <c r="T31" s="51"/>
      <c r="U31" s="52"/>
    </row>
    <row r="32" spans="1:30" ht="15.5" customHeight="1" x14ac:dyDescent="0.25">
      <c r="A32" s="177" t="s">
        <v>62</v>
      </c>
      <c r="B32" s="112" t="s">
        <v>16</v>
      </c>
      <c r="C32" s="114" t="s">
        <v>109</v>
      </c>
      <c r="D32" s="160" t="s">
        <v>110</v>
      </c>
      <c r="E32" s="8">
        <v>1</v>
      </c>
      <c r="F32" s="140" t="s">
        <v>112</v>
      </c>
      <c r="G32" s="104"/>
      <c r="H32" s="14" t="s">
        <v>19</v>
      </c>
      <c r="I32" s="35">
        <v>3</v>
      </c>
      <c r="J32" s="31">
        <v>48</v>
      </c>
      <c r="K32" s="8">
        <v>48</v>
      </c>
      <c r="L32" s="8"/>
      <c r="M32" s="8"/>
      <c r="N32" s="8">
        <v>1</v>
      </c>
      <c r="O32" s="8" t="s">
        <v>37</v>
      </c>
      <c r="P32" s="35"/>
      <c r="Q32" s="53"/>
      <c r="R32" s="53"/>
      <c r="S32" s="8"/>
      <c r="T32" s="8"/>
      <c r="U32" s="9" t="s">
        <v>39</v>
      </c>
    </row>
    <row r="33" spans="1:29" ht="15.5" customHeight="1" x14ac:dyDescent="0.25">
      <c r="A33" s="177"/>
      <c r="B33" s="112"/>
      <c r="C33" s="114"/>
      <c r="D33" s="114"/>
      <c r="E33" s="8">
        <v>2</v>
      </c>
      <c r="F33" s="103" t="s">
        <v>111</v>
      </c>
      <c r="G33" s="104"/>
      <c r="H33" s="14" t="s">
        <v>19</v>
      </c>
      <c r="I33" s="35">
        <v>3</v>
      </c>
      <c r="J33" s="31">
        <v>48</v>
      </c>
      <c r="K33" s="8">
        <v>48</v>
      </c>
      <c r="L33" s="8"/>
      <c r="M33" s="8"/>
      <c r="N33" s="8">
        <v>2</v>
      </c>
      <c r="O33" s="8"/>
      <c r="P33" s="8" t="s">
        <v>37</v>
      </c>
      <c r="Q33" s="53"/>
      <c r="R33" s="53"/>
      <c r="S33" s="8"/>
      <c r="T33" s="8"/>
      <c r="U33" s="9" t="s">
        <v>39</v>
      </c>
    </row>
    <row r="34" spans="1:29" ht="28.5" x14ac:dyDescent="0.25">
      <c r="A34" s="176"/>
      <c r="B34" s="172"/>
      <c r="C34" s="114" t="s">
        <v>63</v>
      </c>
      <c r="D34" s="7" t="s">
        <v>64</v>
      </c>
      <c r="E34" s="8">
        <v>3</v>
      </c>
      <c r="F34" s="112" t="s">
        <v>65</v>
      </c>
      <c r="G34" s="112"/>
      <c r="H34" s="8" t="s">
        <v>19</v>
      </c>
      <c r="I34" s="8">
        <v>2</v>
      </c>
      <c r="J34" s="37">
        <v>32</v>
      </c>
      <c r="K34" s="21">
        <v>32</v>
      </c>
      <c r="L34" s="12">
        <v>0</v>
      </c>
      <c r="M34" s="130" t="s">
        <v>66</v>
      </c>
      <c r="N34" s="130"/>
      <c r="O34" s="130"/>
      <c r="P34" s="130"/>
      <c r="Q34" s="131"/>
      <c r="R34" s="131"/>
      <c r="S34" s="130"/>
      <c r="T34" s="130"/>
      <c r="U34" s="8" t="s">
        <v>67</v>
      </c>
    </row>
    <row r="35" spans="1:29" ht="36" customHeight="1" x14ac:dyDescent="0.25">
      <c r="A35" s="176"/>
      <c r="B35" s="172"/>
      <c r="C35" s="114"/>
      <c r="D35" s="7" t="s">
        <v>68</v>
      </c>
      <c r="E35" s="8">
        <v>4</v>
      </c>
      <c r="F35" s="112" t="s">
        <v>69</v>
      </c>
      <c r="G35" s="112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30" t="s">
        <v>70</v>
      </c>
      <c r="N35" s="130"/>
      <c r="O35" s="130"/>
      <c r="P35" s="130"/>
      <c r="Q35" s="131"/>
      <c r="R35" s="131"/>
      <c r="S35" s="130"/>
      <c r="T35" s="130"/>
      <c r="U35" s="8" t="s">
        <v>67</v>
      </c>
    </row>
    <row r="36" spans="1:29" x14ac:dyDescent="0.25">
      <c r="A36" s="176"/>
      <c r="B36" s="172"/>
      <c r="C36" s="124" t="s">
        <v>53</v>
      </c>
      <c r="D36" s="124"/>
      <c r="E36" s="124"/>
      <c r="F36" s="124"/>
      <c r="G36" s="124"/>
      <c r="H36" s="124"/>
      <c r="I36" s="71">
        <f>SUM(I32:I35)</f>
        <v>10</v>
      </c>
      <c r="J36" s="71">
        <f t="shared" ref="J36:K36" si="1">SUM(J32:J35)</f>
        <v>160</v>
      </c>
      <c r="K36" s="71">
        <f t="shared" si="1"/>
        <v>160</v>
      </c>
      <c r="L36" s="70"/>
      <c r="M36" s="15"/>
      <c r="N36" s="15"/>
      <c r="O36" s="15">
        <v>4</v>
      </c>
      <c r="P36" s="15">
        <v>4</v>
      </c>
      <c r="Q36" s="54"/>
      <c r="R36" s="49"/>
      <c r="S36" s="15"/>
      <c r="T36" s="55"/>
      <c r="U36" s="15"/>
    </row>
    <row r="37" spans="1:29" ht="15.5" customHeight="1" x14ac:dyDescent="0.25">
      <c r="A37" s="176"/>
      <c r="B37" s="112" t="s">
        <v>71</v>
      </c>
      <c r="C37" s="112" t="s">
        <v>72</v>
      </c>
      <c r="D37" s="114" t="s">
        <v>73</v>
      </c>
      <c r="E37" s="8">
        <v>5</v>
      </c>
      <c r="F37" s="103" t="s">
        <v>106</v>
      </c>
      <c r="G37" s="104"/>
      <c r="H37" s="83" t="s">
        <v>29</v>
      </c>
      <c r="I37" s="83">
        <v>2</v>
      </c>
      <c r="J37" s="83">
        <v>32</v>
      </c>
      <c r="K37" s="83">
        <v>26</v>
      </c>
      <c r="L37" s="83">
        <v>6</v>
      </c>
      <c r="M37" s="83"/>
      <c r="N37" s="83">
        <v>3</v>
      </c>
      <c r="O37" s="83"/>
      <c r="P37" s="83"/>
      <c r="Q37" s="53">
        <v>2</v>
      </c>
      <c r="R37" s="8"/>
      <c r="S37" s="8"/>
      <c r="T37" s="33"/>
      <c r="U37" s="69" t="s">
        <v>107</v>
      </c>
      <c r="Z37" s="62"/>
      <c r="AA37" s="63"/>
      <c r="AC37" s="63"/>
    </row>
    <row r="38" spans="1:29" ht="15.5" customHeight="1" x14ac:dyDescent="0.25">
      <c r="A38" s="178"/>
      <c r="B38" s="113"/>
      <c r="C38" s="113"/>
      <c r="D38" s="147"/>
      <c r="E38" s="85">
        <v>6</v>
      </c>
      <c r="F38" s="120" t="s">
        <v>132</v>
      </c>
      <c r="G38" s="121"/>
      <c r="H38" s="74" t="s">
        <v>105</v>
      </c>
      <c r="I38" s="75">
        <v>3</v>
      </c>
      <c r="J38" s="75">
        <v>48</v>
      </c>
      <c r="K38" s="75">
        <v>34</v>
      </c>
      <c r="L38" s="75">
        <v>14</v>
      </c>
      <c r="M38" s="75">
        <v>3</v>
      </c>
      <c r="N38" s="75"/>
      <c r="O38" s="75"/>
      <c r="P38" s="75"/>
      <c r="Q38" s="53">
        <v>3</v>
      </c>
      <c r="R38" s="83"/>
      <c r="S38" s="85"/>
      <c r="T38" s="82"/>
      <c r="U38" s="69" t="s">
        <v>107</v>
      </c>
      <c r="Z38" s="62"/>
      <c r="AA38" s="63"/>
      <c r="AC38" s="63"/>
    </row>
    <row r="39" spans="1:29" ht="15.5" customHeight="1" x14ac:dyDescent="0.25">
      <c r="A39" s="178"/>
      <c r="B39" s="113"/>
      <c r="C39" s="113"/>
      <c r="D39" s="147"/>
      <c r="E39" s="83">
        <v>7</v>
      </c>
      <c r="F39" s="118" t="s">
        <v>133</v>
      </c>
      <c r="G39" s="119"/>
      <c r="H39" s="78" t="s">
        <v>105</v>
      </c>
      <c r="I39" s="80">
        <v>3</v>
      </c>
      <c r="J39" s="80">
        <v>48</v>
      </c>
      <c r="K39" s="79">
        <v>36</v>
      </c>
      <c r="L39" s="79">
        <v>12</v>
      </c>
      <c r="M39" s="81"/>
      <c r="N39" s="81">
        <v>3</v>
      </c>
      <c r="O39" s="81"/>
      <c r="P39" s="81"/>
      <c r="Q39" s="81">
        <v>3</v>
      </c>
      <c r="R39" s="83"/>
      <c r="S39" s="85"/>
      <c r="T39" s="82"/>
      <c r="U39" s="69" t="s">
        <v>107</v>
      </c>
      <c r="Z39" s="62"/>
      <c r="AA39" s="63"/>
      <c r="AC39" s="63"/>
    </row>
    <row r="40" spans="1:29" ht="18.5" customHeight="1" x14ac:dyDescent="0.25">
      <c r="A40" s="176"/>
      <c r="B40" s="112"/>
      <c r="C40" s="112"/>
      <c r="D40" s="114"/>
      <c r="E40" s="85">
        <v>8</v>
      </c>
      <c r="F40" s="120" t="s">
        <v>134</v>
      </c>
      <c r="G40" s="148"/>
      <c r="H40" s="8" t="s">
        <v>105</v>
      </c>
      <c r="I40" s="8">
        <v>2</v>
      </c>
      <c r="J40" s="31" t="s">
        <v>120</v>
      </c>
      <c r="K40" s="8">
        <v>16</v>
      </c>
      <c r="L40" s="8">
        <v>16</v>
      </c>
      <c r="M40" s="8"/>
      <c r="N40" s="8">
        <v>4</v>
      </c>
      <c r="O40" s="8"/>
      <c r="P40" s="8"/>
      <c r="Q40" s="8"/>
      <c r="R40" s="83"/>
      <c r="S40" s="8">
        <v>4</v>
      </c>
      <c r="T40" s="33"/>
      <c r="U40" s="69" t="s">
        <v>107</v>
      </c>
      <c r="Z40" s="62"/>
      <c r="AA40" s="63"/>
      <c r="AC40" s="63"/>
    </row>
    <row r="41" spans="1:29" ht="18.5" customHeight="1" x14ac:dyDescent="0.25">
      <c r="A41" s="176"/>
      <c r="B41" s="112"/>
      <c r="C41" s="112"/>
      <c r="D41" s="114"/>
      <c r="E41" s="83">
        <v>9</v>
      </c>
      <c r="F41" s="161" t="s">
        <v>113</v>
      </c>
      <c r="G41" s="162"/>
      <c r="H41" s="8" t="s">
        <v>114</v>
      </c>
      <c r="I41" s="8">
        <v>2</v>
      </c>
      <c r="J41" s="31" t="s">
        <v>120</v>
      </c>
      <c r="K41" s="8">
        <v>32</v>
      </c>
      <c r="L41" s="8">
        <v>0</v>
      </c>
      <c r="M41" s="8"/>
      <c r="N41" s="8">
        <v>5</v>
      </c>
      <c r="O41" s="8"/>
      <c r="P41" s="8"/>
      <c r="Q41" s="8"/>
      <c r="R41" s="8"/>
      <c r="S41" s="8">
        <v>4</v>
      </c>
      <c r="T41" s="33"/>
      <c r="U41" s="69" t="s">
        <v>107</v>
      </c>
      <c r="Z41" s="62"/>
      <c r="AA41" s="63"/>
      <c r="AC41" s="63"/>
    </row>
    <row r="42" spans="1:29" ht="15.5" customHeight="1" x14ac:dyDescent="0.25">
      <c r="A42" s="176"/>
      <c r="B42" s="112"/>
      <c r="C42" s="112"/>
      <c r="D42" s="114"/>
      <c r="E42" s="127" t="s">
        <v>74</v>
      </c>
      <c r="F42" s="128"/>
      <c r="G42" s="129"/>
      <c r="H42" s="15"/>
      <c r="I42" s="36">
        <f>SUM(I37:I41)</f>
        <v>12</v>
      </c>
      <c r="J42" s="36">
        <v>192</v>
      </c>
      <c r="K42" s="36">
        <f t="shared" ref="K42:L42" si="2">SUM(K37:K41)</f>
        <v>144</v>
      </c>
      <c r="L42" s="36">
        <f t="shared" si="2"/>
        <v>48</v>
      </c>
      <c r="M42" s="36"/>
      <c r="N42" s="36"/>
      <c r="O42" s="15"/>
      <c r="P42" s="15"/>
      <c r="Q42" s="49">
        <v>8</v>
      </c>
      <c r="R42" s="49"/>
      <c r="S42" s="15">
        <v>8</v>
      </c>
      <c r="T42" s="55"/>
      <c r="U42" s="56"/>
    </row>
    <row r="43" spans="1:29" ht="15.5" customHeight="1" x14ac:dyDescent="0.25">
      <c r="A43" s="92" t="s">
        <v>75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4"/>
      <c r="O43" s="17">
        <f>O17+O31+O36+O42</f>
        <v>28</v>
      </c>
      <c r="P43" s="17">
        <v>25</v>
      </c>
      <c r="Q43" s="57">
        <v>23</v>
      </c>
      <c r="R43" s="57">
        <f>R17+R31+R42</f>
        <v>26</v>
      </c>
      <c r="S43" s="17">
        <v>24</v>
      </c>
      <c r="T43" s="58"/>
      <c r="U43" s="59"/>
    </row>
    <row r="44" spans="1:29" ht="19" customHeight="1" x14ac:dyDescent="0.25">
      <c r="A44" s="183" t="s">
        <v>76</v>
      </c>
      <c r="B44" s="167"/>
      <c r="C44" s="167"/>
      <c r="D44" s="167"/>
      <c r="E44" s="18" t="s">
        <v>2</v>
      </c>
      <c r="F44" s="185" t="s">
        <v>77</v>
      </c>
      <c r="G44" s="101"/>
      <c r="H44" s="18" t="s">
        <v>4</v>
      </c>
      <c r="I44" s="38" t="s">
        <v>5</v>
      </c>
      <c r="J44" s="168" t="s">
        <v>78</v>
      </c>
      <c r="K44" s="186"/>
      <c r="L44" s="186"/>
      <c r="M44" s="100" t="s">
        <v>79</v>
      </c>
      <c r="N44" s="101"/>
      <c r="O44" s="95" t="s">
        <v>80</v>
      </c>
      <c r="P44" s="96"/>
      <c r="Q44" s="96"/>
      <c r="R44" s="96"/>
      <c r="S44" s="96"/>
      <c r="T44" s="97"/>
      <c r="U44" s="5" t="s">
        <v>9</v>
      </c>
    </row>
    <row r="45" spans="1:29" ht="21" customHeight="1" x14ac:dyDescent="0.25">
      <c r="A45" s="183"/>
      <c r="B45" s="114" t="s">
        <v>16</v>
      </c>
      <c r="C45" s="112" t="s">
        <v>81</v>
      </c>
      <c r="D45" s="112" t="s">
        <v>17</v>
      </c>
      <c r="E45" s="19">
        <v>1</v>
      </c>
      <c r="F45" s="145" t="s">
        <v>82</v>
      </c>
      <c r="G45" s="145"/>
      <c r="H45" s="20" t="s">
        <v>83</v>
      </c>
      <c r="I45" s="12">
        <v>1</v>
      </c>
      <c r="J45" s="146">
        <v>16</v>
      </c>
      <c r="K45" s="146"/>
      <c r="L45" s="146"/>
      <c r="M45" s="112" t="s">
        <v>84</v>
      </c>
      <c r="N45" s="112"/>
      <c r="O45" s="6"/>
      <c r="P45" s="6"/>
      <c r="Q45" s="44"/>
      <c r="R45" s="46" t="s">
        <v>85</v>
      </c>
      <c r="S45" s="6"/>
      <c r="T45" s="6"/>
      <c r="U45" s="7" t="s">
        <v>86</v>
      </c>
    </row>
    <row r="46" spans="1:29" ht="21" customHeight="1" x14ac:dyDescent="0.25">
      <c r="A46" s="176"/>
      <c r="B46" s="114"/>
      <c r="C46" s="112"/>
      <c r="D46" s="112"/>
      <c r="E46" s="21">
        <v>2</v>
      </c>
      <c r="F46" s="145" t="s">
        <v>125</v>
      </c>
      <c r="G46" s="112"/>
      <c r="H46" s="22" t="s">
        <v>83</v>
      </c>
      <c r="I46" s="12">
        <v>1</v>
      </c>
      <c r="J46" s="146">
        <v>24</v>
      </c>
      <c r="K46" s="146"/>
      <c r="L46" s="146"/>
      <c r="M46" s="112">
        <v>1</v>
      </c>
      <c r="N46" s="112"/>
      <c r="O46" s="8"/>
      <c r="P46" s="39">
        <v>1</v>
      </c>
      <c r="Q46" s="60"/>
      <c r="R46" s="60"/>
      <c r="S46" s="39"/>
      <c r="T46" s="39"/>
      <c r="U46" s="8" t="s">
        <v>87</v>
      </c>
    </row>
    <row r="47" spans="1:29" ht="21" customHeight="1" x14ac:dyDescent="0.25">
      <c r="A47" s="176"/>
      <c r="B47" s="114"/>
      <c r="C47" s="8" t="s">
        <v>63</v>
      </c>
      <c r="D47" s="149">
        <v>3</v>
      </c>
      <c r="E47" s="149"/>
      <c r="F47" s="150" t="s">
        <v>88</v>
      </c>
      <c r="G47" s="112"/>
      <c r="H47" s="20" t="s">
        <v>83</v>
      </c>
      <c r="I47" s="12">
        <v>2</v>
      </c>
      <c r="J47" s="146">
        <v>112</v>
      </c>
      <c r="K47" s="146"/>
      <c r="L47" s="146"/>
      <c r="M47" s="112">
        <v>2</v>
      </c>
      <c r="N47" s="112"/>
      <c r="O47" s="8">
        <v>2</v>
      </c>
      <c r="P47" s="8"/>
      <c r="Q47" s="46"/>
      <c r="R47" s="46"/>
      <c r="S47" s="8"/>
      <c r="T47" s="8"/>
      <c r="U47" s="8" t="s">
        <v>89</v>
      </c>
    </row>
    <row r="48" spans="1:29" x14ac:dyDescent="0.25">
      <c r="A48" s="176"/>
      <c r="B48" s="114"/>
      <c r="C48" s="151" t="s">
        <v>53</v>
      </c>
      <c r="D48" s="152"/>
      <c r="E48" s="152"/>
      <c r="F48" s="152"/>
      <c r="G48" s="153"/>
      <c r="H48" s="23"/>
      <c r="I48" s="70" t="s">
        <v>90</v>
      </c>
      <c r="J48" s="154">
        <v>152</v>
      </c>
      <c r="K48" s="155"/>
      <c r="L48" s="155"/>
      <c r="M48" s="156">
        <v>3</v>
      </c>
      <c r="N48" s="157"/>
      <c r="O48" s="40">
        <v>2</v>
      </c>
      <c r="P48" s="40">
        <v>1</v>
      </c>
      <c r="Q48" s="61"/>
      <c r="R48" s="61"/>
      <c r="S48" s="40"/>
      <c r="T48" s="40"/>
      <c r="U48" s="56"/>
    </row>
    <row r="49" spans="1:21" ht="21" customHeight="1" x14ac:dyDescent="0.25">
      <c r="A49" s="176"/>
      <c r="B49" s="112" t="s">
        <v>71</v>
      </c>
      <c r="C49" s="114" t="s">
        <v>91</v>
      </c>
      <c r="D49" s="114" t="s">
        <v>92</v>
      </c>
      <c r="E49" s="19">
        <v>1</v>
      </c>
      <c r="F49" s="145" t="s">
        <v>93</v>
      </c>
      <c r="G49" s="112"/>
      <c r="H49" s="20" t="s">
        <v>83</v>
      </c>
      <c r="I49" s="12">
        <v>1</v>
      </c>
      <c r="J49" s="146">
        <v>28</v>
      </c>
      <c r="K49" s="146"/>
      <c r="L49" s="146"/>
      <c r="M49" s="112">
        <v>1</v>
      </c>
      <c r="N49" s="112"/>
      <c r="O49" s="8">
        <v>0.5</v>
      </c>
      <c r="P49" s="8"/>
      <c r="Q49" s="46"/>
      <c r="R49" s="46"/>
      <c r="S49" s="8"/>
      <c r="T49" s="8">
        <v>0.5</v>
      </c>
      <c r="U49" s="69" t="s">
        <v>107</v>
      </c>
    </row>
    <row r="50" spans="1:21" ht="15.5" customHeight="1" x14ac:dyDescent="0.25">
      <c r="A50" s="176"/>
      <c r="B50" s="112"/>
      <c r="C50" s="114"/>
      <c r="D50" s="114"/>
      <c r="E50" s="19">
        <v>2</v>
      </c>
      <c r="F50" s="143" t="s">
        <v>124</v>
      </c>
      <c r="G50" s="144"/>
      <c r="H50" s="73" t="s">
        <v>115</v>
      </c>
      <c r="I50" s="12">
        <v>1</v>
      </c>
      <c r="J50" s="146">
        <v>24</v>
      </c>
      <c r="K50" s="146"/>
      <c r="L50" s="146"/>
      <c r="M50" s="141">
        <v>1</v>
      </c>
      <c r="N50" s="142"/>
      <c r="O50" s="35">
        <v>1</v>
      </c>
      <c r="P50" s="35"/>
      <c r="Q50" s="72"/>
      <c r="R50" s="72"/>
      <c r="S50" s="8"/>
      <c r="T50" s="8"/>
      <c r="U50" s="69" t="s">
        <v>107</v>
      </c>
    </row>
    <row r="51" spans="1:21" ht="15.5" customHeight="1" x14ac:dyDescent="0.25">
      <c r="A51" s="176"/>
      <c r="B51" s="112"/>
      <c r="C51" s="114"/>
      <c r="D51" s="114"/>
      <c r="E51" s="19">
        <v>3</v>
      </c>
      <c r="F51" s="143" t="s">
        <v>135</v>
      </c>
      <c r="G51" s="144"/>
      <c r="H51" s="73" t="s">
        <v>115</v>
      </c>
      <c r="I51" s="12">
        <v>1</v>
      </c>
      <c r="J51" s="146">
        <v>24</v>
      </c>
      <c r="K51" s="146"/>
      <c r="L51" s="146"/>
      <c r="M51" s="141">
        <v>1</v>
      </c>
      <c r="N51" s="142"/>
      <c r="O51" s="35"/>
      <c r="P51" s="35">
        <v>1</v>
      </c>
      <c r="Q51" s="72"/>
      <c r="R51" s="72"/>
      <c r="S51" s="8"/>
      <c r="T51" s="8"/>
      <c r="U51" s="69" t="s">
        <v>107</v>
      </c>
    </row>
    <row r="52" spans="1:21" ht="15.5" customHeight="1" x14ac:dyDescent="0.25">
      <c r="A52" s="176"/>
      <c r="B52" s="112"/>
      <c r="C52" s="114"/>
      <c r="D52" s="114"/>
      <c r="E52" s="19">
        <v>4</v>
      </c>
      <c r="F52" s="187" t="s">
        <v>116</v>
      </c>
      <c r="G52" s="144"/>
      <c r="H52" s="73" t="s">
        <v>115</v>
      </c>
      <c r="I52" s="12">
        <v>1</v>
      </c>
      <c r="J52" s="146">
        <v>24</v>
      </c>
      <c r="K52" s="146"/>
      <c r="L52" s="146"/>
      <c r="M52" s="141">
        <v>1</v>
      </c>
      <c r="N52" s="142"/>
      <c r="O52" s="35"/>
      <c r="P52" s="35"/>
      <c r="Q52" s="72"/>
      <c r="R52" s="72">
        <v>1</v>
      </c>
      <c r="S52" s="8"/>
      <c r="T52" s="8"/>
      <c r="U52" s="69" t="s">
        <v>107</v>
      </c>
    </row>
    <row r="53" spans="1:21" ht="15.5" customHeight="1" x14ac:dyDescent="0.25">
      <c r="A53" s="176"/>
      <c r="B53" s="112"/>
      <c r="C53" s="114"/>
      <c r="D53" s="114"/>
      <c r="E53" s="19">
        <v>5</v>
      </c>
      <c r="F53" s="179" t="s">
        <v>94</v>
      </c>
      <c r="G53" s="180"/>
      <c r="H53" s="22" t="s">
        <v>83</v>
      </c>
      <c r="I53" s="27">
        <v>21</v>
      </c>
      <c r="J53" s="146">
        <v>504</v>
      </c>
      <c r="K53" s="146"/>
      <c r="L53" s="146"/>
      <c r="M53" s="112">
        <v>21</v>
      </c>
      <c r="N53" s="112"/>
      <c r="O53" s="39"/>
      <c r="P53" s="8"/>
      <c r="Q53" s="46"/>
      <c r="R53" s="46"/>
      <c r="S53" s="8">
        <v>8</v>
      </c>
      <c r="T53" s="8">
        <v>13</v>
      </c>
      <c r="U53" s="69" t="s">
        <v>107</v>
      </c>
    </row>
    <row r="54" spans="1:21" ht="15.5" customHeight="1" x14ac:dyDescent="0.25">
      <c r="A54" s="176"/>
      <c r="B54" s="112"/>
      <c r="C54" s="114"/>
      <c r="D54" s="114"/>
      <c r="E54" s="19">
        <v>6</v>
      </c>
      <c r="F54" s="179" t="s">
        <v>95</v>
      </c>
      <c r="G54" s="180"/>
      <c r="H54" s="22" t="s">
        <v>83</v>
      </c>
      <c r="I54" s="41">
        <v>6</v>
      </c>
      <c r="J54" s="181">
        <v>144</v>
      </c>
      <c r="K54" s="181"/>
      <c r="L54" s="181"/>
      <c r="M54" s="112">
        <v>6</v>
      </c>
      <c r="N54" s="112"/>
      <c r="O54" s="42"/>
      <c r="P54" s="39"/>
      <c r="Q54" s="60"/>
      <c r="R54" s="60"/>
      <c r="S54" s="39"/>
      <c r="T54" s="39">
        <v>6</v>
      </c>
      <c r="U54" s="69" t="s">
        <v>107</v>
      </c>
    </row>
    <row r="55" spans="1:21" ht="15.5" customHeight="1" x14ac:dyDescent="0.25">
      <c r="A55" s="176"/>
      <c r="B55" s="112"/>
      <c r="C55" s="114"/>
      <c r="D55" s="114"/>
      <c r="E55" s="151" t="s">
        <v>74</v>
      </c>
      <c r="F55" s="152"/>
      <c r="G55" s="153"/>
      <c r="H55" s="23"/>
      <c r="I55" s="43">
        <f>SUM(I49:I54)</f>
        <v>31</v>
      </c>
      <c r="J55" s="155">
        <f>SUM(J49:L54)</f>
        <v>748</v>
      </c>
      <c r="K55" s="155"/>
      <c r="L55" s="155"/>
      <c r="M55" s="182">
        <f>SUM(M49:N54)</f>
        <v>31</v>
      </c>
      <c r="N55" s="182"/>
      <c r="O55" s="40">
        <f t="shared" ref="O55:T55" si="3">SUM(O49:O54)</f>
        <v>1.5</v>
      </c>
      <c r="P55" s="40">
        <f t="shared" si="3"/>
        <v>1</v>
      </c>
      <c r="Q55" s="61">
        <f t="shared" si="3"/>
        <v>0</v>
      </c>
      <c r="R55" s="61">
        <f t="shared" si="3"/>
        <v>1</v>
      </c>
      <c r="S55" s="40">
        <f t="shared" si="3"/>
        <v>8</v>
      </c>
      <c r="T55" s="40">
        <f t="shared" si="3"/>
        <v>19.5</v>
      </c>
      <c r="U55" s="56"/>
    </row>
    <row r="56" spans="1:21" ht="15.5" customHeight="1" x14ac:dyDescent="0.25">
      <c r="A56" s="176"/>
      <c r="B56" s="92" t="s">
        <v>96</v>
      </c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4"/>
      <c r="O56" s="64">
        <f t="shared" ref="O56:T56" si="4">O48+O55</f>
        <v>3.5</v>
      </c>
      <c r="P56" s="64">
        <f t="shared" si="4"/>
        <v>2</v>
      </c>
      <c r="Q56" s="65">
        <f t="shared" si="4"/>
        <v>0</v>
      </c>
      <c r="R56" s="65">
        <f t="shared" si="4"/>
        <v>1</v>
      </c>
      <c r="S56" s="64">
        <f t="shared" si="4"/>
        <v>8</v>
      </c>
      <c r="T56" s="64">
        <f t="shared" si="4"/>
        <v>19.5</v>
      </c>
      <c r="U56" s="59"/>
    </row>
    <row r="57" spans="1:21" ht="26" customHeight="1" x14ac:dyDescent="0.25">
      <c r="A57" s="184"/>
      <c r="B57" s="89" t="s">
        <v>97</v>
      </c>
      <c r="C57" s="90"/>
      <c r="D57" s="90"/>
      <c r="E57" s="90"/>
      <c r="F57" s="90"/>
      <c r="G57" s="91"/>
      <c r="H57" s="86" t="s">
        <v>98</v>
      </c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8"/>
      <c r="U57" s="8" t="s">
        <v>45</v>
      </c>
    </row>
    <row r="58" spans="1:21" ht="15.5" customHeight="1" x14ac:dyDescent="0.25">
      <c r="A58" s="100" t="s">
        <v>99</v>
      </c>
      <c r="B58" s="163"/>
      <c r="C58" s="164">
        <f>I17+I31+I36+I42+I48+I55</f>
        <v>142</v>
      </c>
      <c r="D58" s="165"/>
      <c r="E58" s="165"/>
      <c r="F58" s="166"/>
      <c r="G58" s="5" t="s">
        <v>100</v>
      </c>
      <c r="H58" s="112">
        <f>J17+J31+J36+J42+J48+J55</f>
        <v>2662</v>
      </c>
      <c r="I58" s="167"/>
      <c r="J58" s="167"/>
      <c r="K58" s="168" t="s">
        <v>101</v>
      </c>
      <c r="L58" s="163"/>
      <c r="M58" s="163"/>
      <c r="N58" s="112">
        <f>K17+K31+K36+K42</f>
        <v>1230</v>
      </c>
      <c r="O58" s="167"/>
      <c r="P58" s="167"/>
      <c r="Q58" s="169" t="s">
        <v>102</v>
      </c>
      <c r="R58" s="170"/>
      <c r="S58" s="171"/>
      <c r="T58" s="112">
        <f>L17+L31+L36+L42+J48+J55</f>
        <v>1432</v>
      </c>
      <c r="U58" s="172"/>
    </row>
    <row r="59" spans="1:21" ht="12.5" customHeight="1" x14ac:dyDescent="0.25">
      <c r="A59" s="173" t="s">
        <v>138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5"/>
    </row>
    <row r="60" spans="1:21" ht="15.5" customHeight="1" x14ac:dyDescent="0.25">
      <c r="A60" s="158" t="s">
        <v>121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</row>
    <row r="61" spans="1:21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</sheetData>
  <mergeCells count="134">
    <mergeCell ref="A44:A57"/>
    <mergeCell ref="B4:B17"/>
    <mergeCell ref="B18:B31"/>
    <mergeCell ref="B32:B36"/>
    <mergeCell ref="B49:B55"/>
    <mergeCell ref="C4:C14"/>
    <mergeCell ref="D18:D21"/>
    <mergeCell ref="E42:G42"/>
    <mergeCell ref="A43:N43"/>
    <mergeCell ref="B44:D44"/>
    <mergeCell ref="F44:G44"/>
    <mergeCell ref="J44:L44"/>
    <mergeCell ref="D49:D55"/>
    <mergeCell ref="F53:G53"/>
    <mergeCell ref="J53:L53"/>
    <mergeCell ref="M53:N53"/>
    <mergeCell ref="F52:G52"/>
    <mergeCell ref="J52:L52"/>
    <mergeCell ref="M52:N52"/>
    <mergeCell ref="F49:G49"/>
    <mergeCell ref="J49:L49"/>
    <mergeCell ref="M49:N49"/>
    <mergeCell ref="F50:G50"/>
    <mergeCell ref="J50:L50"/>
    <mergeCell ref="A60:U61"/>
    <mergeCell ref="F19:G19"/>
    <mergeCell ref="F20:G20"/>
    <mergeCell ref="F21:G21"/>
    <mergeCell ref="F22:G22"/>
    <mergeCell ref="C32:C33"/>
    <mergeCell ref="D32:D33"/>
    <mergeCell ref="F41:G41"/>
    <mergeCell ref="A58:B58"/>
    <mergeCell ref="C58:F58"/>
    <mergeCell ref="H58:J58"/>
    <mergeCell ref="K58:M58"/>
    <mergeCell ref="N58:P58"/>
    <mergeCell ref="Q58:S58"/>
    <mergeCell ref="T58:U58"/>
    <mergeCell ref="A59:U59"/>
    <mergeCell ref="A4:A31"/>
    <mergeCell ref="A32:A42"/>
    <mergeCell ref="F54:G54"/>
    <mergeCell ref="J54:L54"/>
    <mergeCell ref="M54:N54"/>
    <mergeCell ref="E55:G55"/>
    <mergeCell ref="J55:L55"/>
    <mergeCell ref="M55:N55"/>
    <mergeCell ref="J51:L51"/>
    <mergeCell ref="M51:N51"/>
    <mergeCell ref="F46:G46"/>
    <mergeCell ref="J46:L46"/>
    <mergeCell ref="M46:N46"/>
    <mergeCell ref="D47:E47"/>
    <mergeCell ref="F47:G47"/>
    <mergeCell ref="J47:L47"/>
    <mergeCell ref="M47:N47"/>
    <mergeCell ref="C48:G48"/>
    <mergeCell ref="J48:L48"/>
    <mergeCell ref="M48:N48"/>
    <mergeCell ref="D45:D46"/>
    <mergeCell ref="C45:C46"/>
    <mergeCell ref="C49:C55"/>
    <mergeCell ref="M34:T34"/>
    <mergeCell ref="F35:G35"/>
    <mergeCell ref="M35:T35"/>
    <mergeCell ref="D22:D30"/>
    <mergeCell ref="F23:G23"/>
    <mergeCell ref="F24:G24"/>
    <mergeCell ref="F25:G25"/>
    <mergeCell ref="F26:G26"/>
    <mergeCell ref="F27:G27"/>
    <mergeCell ref="F28:G28"/>
    <mergeCell ref="F29:G29"/>
    <mergeCell ref="F30:G30"/>
    <mergeCell ref="F32:G32"/>
    <mergeCell ref="F33:G33"/>
    <mergeCell ref="C31:H31"/>
    <mergeCell ref="F34:G34"/>
    <mergeCell ref="M50:N50"/>
    <mergeCell ref="F51:G51"/>
    <mergeCell ref="M44:N44"/>
    <mergeCell ref="F45:G45"/>
    <mergeCell ref="J45:L45"/>
    <mergeCell ref="M45:N45"/>
    <mergeCell ref="D37:D42"/>
    <mergeCell ref="F12:G12"/>
    <mergeCell ref="B37:B42"/>
    <mergeCell ref="B45:B48"/>
    <mergeCell ref="D13:E13"/>
    <mergeCell ref="F13:G13"/>
    <mergeCell ref="D14:E14"/>
    <mergeCell ref="F14:G14"/>
    <mergeCell ref="D4:D11"/>
    <mergeCell ref="F39:G39"/>
    <mergeCell ref="F38:G38"/>
    <mergeCell ref="F9:G9"/>
    <mergeCell ref="C15:C16"/>
    <mergeCell ref="C18:C30"/>
    <mergeCell ref="C34:C35"/>
    <mergeCell ref="C36:H36"/>
    <mergeCell ref="D15:E15"/>
    <mergeCell ref="F15:G15"/>
    <mergeCell ref="D16:E16"/>
    <mergeCell ref="F16:G16"/>
    <mergeCell ref="C17:H17"/>
    <mergeCell ref="F18:G18"/>
    <mergeCell ref="F37:G37"/>
    <mergeCell ref="F40:G40"/>
    <mergeCell ref="C37:C42"/>
    <mergeCell ref="H57:T57"/>
    <mergeCell ref="B57:G57"/>
    <mergeCell ref="B56:N56"/>
    <mergeCell ref="O44:T4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10:G10"/>
    <mergeCell ref="F11:G11"/>
    <mergeCell ref="D12:E12"/>
  </mergeCells>
  <phoneticPr fontId="32" type="noConversion"/>
  <printOptions horizontalCentered="1"/>
  <pageMargins left="0.156944444444444" right="0.156944444444444" top="0.156944444444444" bottom="7.8472222222222193E-2" header="0.196527777777778" footer="0.15694444444444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2023-06-05T05:49:35Z</cp:lastPrinted>
  <dcterms:created xsi:type="dcterms:W3CDTF">2021-03-20T09:02:00Z</dcterms:created>
  <dcterms:modified xsi:type="dcterms:W3CDTF">2023-06-05T05:49:46Z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